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365" windowWidth="12855" windowHeight="931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<sst xmlns="http://schemas.openxmlformats.org/spreadsheetml/2006/main" count="134" uniqueCount="70">
  <si>
    <t>celle a compilazione automatica</t>
  </si>
  <si>
    <t>DATA</t>
  </si>
  <si>
    <t>TIMBRO E FIRMA</t>
  </si>
  <si>
    <t>Spazio riservato alla Commissione:</t>
  </si>
  <si>
    <t>Concessioni Autostradali Venete - CAV Spa</t>
  </si>
  <si>
    <r>
      <t xml:space="preserve">OFFERTA ECONOMICA </t>
    </r>
    <r>
      <rPr>
        <sz val="14"/>
        <rFont val="Times New Roman"/>
        <family val="1"/>
      </rPr>
      <t>(dichiarazione del soggetto concorrente)</t>
    </r>
  </si>
  <si>
    <r>
      <t xml:space="preserve">Il sottoscritto (cognome) _________________, (nome) _________________, nato a  _________, il _____________ nella Sua qualità di </t>
    </r>
    <r>
      <rPr>
        <b/>
        <i/>
        <sz val="11"/>
        <rFont val="Times New Roman"/>
        <family val="1"/>
      </rPr>
      <t xml:space="preserve"> _________________________________________________ </t>
    </r>
    <r>
      <rPr>
        <sz val="11"/>
        <rFont val="Times New Roman"/>
        <family val="1"/>
      </rPr>
      <t>della Ditta ___________________  con sede in _________________, Via ___________________, n.____,</t>
    </r>
  </si>
  <si>
    <t>DICHIARA</t>
  </si>
  <si>
    <t xml:space="preserve">n. </t>
  </si>
  <si>
    <t>CC</t>
  </si>
  <si>
    <t>alim.</t>
  </si>
  <si>
    <t xml:space="preserve">celle da compilare </t>
  </si>
  <si>
    <t>VEICOLI NUOVI A NOLEGGIO:</t>
  </si>
  <si>
    <t>KW</t>
  </si>
  <si>
    <t>1200/1300</t>
  </si>
  <si>
    <t>40/50</t>
  </si>
  <si>
    <t>B</t>
  </si>
  <si>
    <t>Punto Evo</t>
  </si>
  <si>
    <t>50/60</t>
  </si>
  <si>
    <t>G</t>
  </si>
  <si>
    <t>Alfa Romeo 159 berlina 2,4 JTDM</t>
  </si>
  <si>
    <t>2300/2400</t>
  </si>
  <si>
    <t>~ 150</t>
  </si>
  <si>
    <t>1900/2000</t>
  </si>
  <si>
    <t>120/130</t>
  </si>
  <si>
    <t>Panda 4 x 4</t>
  </si>
  <si>
    <t>45/55</t>
  </si>
  <si>
    <t>Fiat Ducato</t>
  </si>
  <si>
    <t>100/150</t>
  </si>
  <si>
    <t>Fiat Ducato Max</t>
  </si>
  <si>
    <t>Fiat Scudo Furgone</t>
  </si>
  <si>
    <t>80/100</t>
  </si>
  <si>
    <t>Fiat Bravo</t>
  </si>
  <si>
    <t>1550/1650</t>
  </si>
  <si>
    <t>Fiat Doblò Combi</t>
  </si>
  <si>
    <t>1500/1700</t>
  </si>
  <si>
    <t>70/90</t>
  </si>
  <si>
    <t>di offrire i seguenti canoni</t>
  </si>
  <si>
    <t>A</t>
  </si>
  <si>
    <t>C</t>
  </si>
  <si>
    <t>D</t>
  </si>
  <si>
    <t>E</t>
  </si>
  <si>
    <t>F</t>
  </si>
  <si>
    <t>Periodo in mesi</t>
  </si>
  <si>
    <t>Totale canone</t>
  </si>
  <si>
    <t>H = (F * G)</t>
  </si>
  <si>
    <t>km/anno stimati</t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</si>
  <si>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>Allegare alla presente scheda fotocopia del documento d'identità del sottoscrittore in corso di validità.</t>
    </r>
  </si>
  <si>
    <t>Benzina</t>
  </si>
  <si>
    <t>Gasolio</t>
  </si>
  <si>
    <t>Bando 04/2010 – Noleggio a lungo termine di n. 24 veicoli</t>
  </si>
  <si>
    <t>Punto Classic Van</t>
  </si>
  <si>
    <t>Alfa Romeo Giulietta</t>
  </si>
  <si>
    <t>Totale canoni complessivi offerti</t>
  </si>
  <si>
    <t xml:space="preserve">sarà utilizzato ai fini del calcolo del punteggio da attribuire alla presente </t>
  </si>
  <si>
    <t>Offerta Economica/Canoni con l'applicazione della formula precisata nel Disciplinare di gara.</t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</si>
  <si>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soggetto singolo, la scheda deve essere </t>
    </r>
    <r>
      <rPr>
        <b/>
        <sz val="9"/>
        <color indexed="10"/>
        <rFont val="Times New Roman"/>
        <family val="1"/>
      </rPr>
      <t>sottoscritta</t>
    </r>
    <r>
      <rPr>
        <sz val="9"/>
        <color indexed="10"/>
        <rFont val="Times New Roman"/>
        <family val="1"/>
      </rPr>
      <t xml:space="preserve"> da un amministratore munito di poteri di rappresentanza (la sottoscrizione può essere effettuata anche da un procuratore munito di procura speciale, in questo caso allegare copia della procura);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</si>
  <si>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Raggruppamento Temporaneo (ATI) </t>
    </r>
    <r>
      <rPr>
        <b/>
        <sz val="9"/>
        <color indexed="10"/>
        <rFont val="Times New Roman"/>
        <family val="1"/>
      </rPr>
      <t>da costituire</t>
    </r>
    <r>
      <rPr>
        <sz val="9"/>
        <color indexed="10"/>
        <rFont val="Times New Roman"/>
        <family val="1"/>
      </rPr>
      <t xml:space="preserve">, la scheda deve essere </t>
    </r>
    <r>
      <rPr>
        <b/>
        <sz val="9"/>
        <color indexed="10"/>
        <rFont val="Times New Roman"/>
        <family val="1"/>
      </rPr>
      <t>sottoscritta</t>
    </r>
    <r>
      <rPr>
        <sz val="9"/>
        <color indexed="10"/>
        <rFont val="Times New Roman"/>
        <family val="1"/>
      </rPr>
      <t xml:space="preserve"> dai medesimi soggetti di cui al primo alinea di </t>
    </r>
    <r>
      <rPr>
        <b/>
        <sz val="9"/>
        <color indexed="10"/>
        <rFont val="Times New Roman"/>
        <family val="1"/>
      </rPr>
      <t>ciascuna Impresa</t>
    </r>
    <r>
      <rPr>
        <sz val="9"/>
        <color indexed="10"/>
        <rFont val="Times New Roman"/>
        <family val="1"/>
      </rPr>
      <t xml:space="preserve"> raggruppata;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</si>
  <si>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Raggruppamento Temporaneo (ATI) </t>
    </r>
    <r>
      <rPr>
        <b/>
        <sz val="9"/>
        <color indexed="10"/>
        <rFont val="Times New Roman"/>
        <family val="1"/>
      </rPr>
      <t xml:space="preserve">già costituito, </t>
    </r>
    <r>
      <rPr>
        <sz val="9"/>
        <color indexed="10"/>
        <rFont val="Times New Roman"/>
        <family val="1"/>
      </rPr>
      <t>la scheda (</t>
    </r>
    <r>
      <rPr>
        <b/>
        <sz val="9"/>
        <color indexed="10"/>
        <rFont val="Times New Roman"/>
        <family val="1"/>
      </rPr>
      <t>prodotta</t>
    </r>
    <r>
      <rPr>
        <sz val="9"/>
        <color indexed="10"/>
        <rFont val="Times New Roman"/>
        <family val="1"/>
      </rPr>
      <t xml:space="preserve"> dall'</t>
    </r>
    <r>
      <rPr>
        <b/>
        <sz val="9"/>
        <color indexed="10"/>
        <rFont val="Times New Roman"/>
        <family val="1"/>
      </rPr>
      <t>Impresa Capogruppo)</t>
    </r>
    <r>
      <rPr>
        <sz val="9"/>
        <color indexed="10"/>
        <rFont val="Times New Roman"/>
        <family val="1"/>
      </rPr>
      <t xml:space="preserve"> deve essere </t>
    </r>
    <r>
      <rPr>
        <b/>
        <sz val="9"/>
        <color indexed="10"/>
        <rFont val="Times New Roman"/>
        <family val="1"/>
      </rPr>
      <t xml:space="preserve">sottoscritta </t>
    </r>
    <r>
      <rPr>
        <sz val="9"/>
        <color indexed="10"/>
        <rFont val="Times New Roman"/>
        <family val="1"/>
      </rPr>
      <t>dai medesimi soggetti di cui al primo alinea;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</si>
  <si>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Consorzio la scheda deve essere </t>
    </r>
    <r>
      <rPr>
        <b/>
        <sz val="9"/>
        <color indexed="10"/>
        <rFont val="Times New Roman"/>
        <family val="1"/>
      </rPr>
      <t>sottoscritta</t>
    </r>
    <r>
      <rPr>
        <sz val="9"/>
        <color indexed="10"/>
        <rFont val="Times New Roman"/>
        <family val="1"/>
      </rPr>
      <t xml:space="preserve"> dai medesimi soggetti di cui al primo alinea del </t>
    </r>
    <r>
      <rPr>
        <b/>
        <sz val="9"/>
        <color indexed="10"/>
        <rFont val="Times New Roman"/>
        <family val="1"/>
      </rPr>
      <t>Consorzio</t>
    </r>
    <r>
      <rPr>
        <sz val="9"/>
        <color indexed="10"/>
        <rFont val="Times New Roman"/>
        <family val="1"/>
      </rPr>
      <t xml:space="preserve"> e di </t>
    </r>
    <r>
      <rPr>
        <b/>
        <sz val="9"/>
        <color indexed="10"/>
        <rFont val="Times New Roman"/>
        <family val="1"/>
      </rPr>
      <t xml:space="preserve">ciascuna consorziata </t>
    </r>
    <r>
      <rPr>
        <sz val="9"/>
        <color indexed="10"/>
        <rFont val="Times New Roman"/>
        <family val="1"/>
      </rPr>
      <t>per le quali il Consorzio concorre alla gara;</t>
    </r>
  </si>
  <si>
    <t>MODELLO DI RIFERIMENTO OD EQUIVALENTE (*)</t>
  </si>
  <si>
    <t>Ribasso percentuale offerto</t>
  </si>
  <si>
    <t xml:space="preserve">(**) Canone mensile per ogni veicolo (al netto di IVA) </t>
  </si>
  <si>
    <t xml:space="preserve">(*) Veicoli completi di dotazioni ed allestimenti come da Planning Veicoli/All. A, </t>
  </si>
  <si>
    <t xml:space="preserve">       Schede Tecniche 1-2-3-4-5/All. B e Foglio Condizioni/All. C</t>
  </si>
  <si>
    <t xml:space="preserve">Il ribasso percentuale offerto pari al </t>
  </si>
  <si>
    <t>Non saranno ammesse offerte pari od in rialzo né condizionate né parziali.</t>
  </si>
  <si>
    <t>Canone mensile offerto (**)</t>
  </si>
  <si>
    <t>(Somma di colonna H)</t>
  </si>
  <si>
    <t>SCHEDA 13                                                                                                                                                                                     (da includere nella BUSTA D – Offerta Economica - Canoni)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</si>
</sst>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%"/>
    <numFmt numFmtId="172" formatCode="0.000"/>
    <numFmt numFmtId="173" formatCode="0.0000%"/>
    <numFmt numFmtId="174" formatCode="0.00000%"/>
    <numFmt numFmtId="175" formatCode="_-* #,##0.00000_-;\-* #,##0.00000_-;_-* &quot;-&quot;???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h\.mm\.ss"/>
    <numFmt numFmtId="182" formatCode="_-* #,##0.000_-;\-* #,##0.000_-;_-* &quot;-&quot;???_-;_-@_-"/>
  </numFmts>
  <fonts count="56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Garamond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color indexed="10"/>
      <name val="Wingdings"/>
      <family val="0"/>
    </font>
    <font>
      <b/>
      <sz val="14"/>
      <color indexed="10"/>
      <name val="Times New Roman"/>
      <family val="1"/>
    </font>
    <font>
      <b/>
      <sz val="14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Wingdings"/>
      <family val="0"/>
    </font>
    <font>
      <b/>
      <sz val="14"/>
      <color rgb="FFFF0000"/>
      <name val="Times New Roman"/>
      <family val="1"/>
    </font>
    <font>
      <b/>
      <sz val="14"/>
      <color rgb="FFC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left" vertical="top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/>
    </xf>
    <xf numFmtId="4" fontId="0" fillId="0" borderId="0" xfId="0" applyNumberFormat="1" applyBorder="1" applyAlignment="1" applyProtection="1">
      <alignment horizontal="left" vertical="center" wrapText="1"/>
      <protection locked="0"/>
    </xf>
    <xf numFmtId="4" fontId="0" fillId="0" borderId="11" xfId="0" applyNumberFormat="1" applyFont="1" applyBorder="1" applyAlignment="1" applyProtection="1">
      <alignment horizontal="left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1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1" fillId="30" borderId="10" xfId="0" applyFont="1" applyFill="1" applyBorder="1" applyAlignment="1">
      <alignment horizontal="center" vertical="center" wrapText="1"/>
    </xf>
    <xf numFmtId="44" fontId="2" fillId="3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30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 applyProtection="1">
      <alignment horizontal="left" vertical="center"/>
      <protection locked="0"/>
    </xf>
    <xf numFmtId="44" fontId="2" fillId="34" borderId="10" xfId="0" applyNumberFormat="1" applyFont="1" applyFill="1" applyBorder="1" applyAlignment="1">
      <alignment horizontal="center"/>
    </xf>
    <xf numFmtId="4" fontId="0" fillId="0" borderId="0" xfId="0" applyNumberForma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4" fontId="6" fillId="0" borderId="17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182" fontId="32" fillId="34" borderId="1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44" fontId="32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3" fillId="0" borderId="0" xfId="0" applyFont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4" fontId="0" fillId="0" borderId="0" xfId="0" applyNumberFormat="1" applyFont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5.8515625" style="1" customWidth="1"/>
    <col min="2" max="2" width="31.421875" style="1" customWidth="1"/>
    <col min="3" max="3" width="12.57421875" style="1" customWidth="1"/>
    <col min="4" max="4" width="9.00390625" style="1" customWidth="1"/>
    <col min="5" max="5" width="7.8515625" style="1" customWidth="1"/>
    <col min="6" max="6" width="10.28125" style="1" customWidth="1"/>
    <col min="7" max="7" width="12.00390625" style="1" bestFit="1" customWidth="1"/>
    <col min="8" max="8" width="9.00390625" style="1" customWidth="1"/>
    <col min="9" max="9" width="9.7109375" style="1" hidden="1" customWidth="1"/>
    <col min="10" max="10" width="14.7109375" style="1" bestFit="1" customWidth="1"/>
    <col min="11" max="12" width="9.140625" style="1" customWidth="1"/>
    <col min="13" max="13" width="10.00390625" style="1" bestFit="1" customWidth="1"/>
    <col min="14" max="16384" width="9.140625" style="1" customWidth="1"/>
  </cols>
  <sheetData>
    <row r="1" spans="1:10" ht="33" customHeight="1">
      <c r="A1" s="81" t="s">
        <v>4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7.25" customHeight="1">
      <c r="A2" s="84" t="s">
        <v>5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56.25" customHeight="1">
      <c r="A3" s="87" t="s">
        <v>69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ht="63.75" customHeight="1">
      <c r="A4" s="71" t="s">
        <v>50</v>
      </c>
      <c r="B4" s="72"/>
      <c r="C4" s="72"/>
      <c r="D4" s="72"/>
      <c r="E4" s="72"/>
      <c r="F4" s="73"/>
      <c r="G4" s="68" t="s">
        <v>3</v>
      </c>
      <c r="H4" s="69"/>
      <c r="I4" s="69"/>
      <c r="J4" s="70"/>
    </row>
    <row r="5" spans="1:10" ht="53.25" customHeight="1">
      <c r="A5" s="92" t="s">
        <v>6</v>
      </c>
      <c r="B5" s="93"/>
      <c r="C5" s="93"/>
      <c r="D5" s="93"/>
      <c r="E5" s="93"/>
      <c r="F5" s="93"/>
      <c r="G5" s="93"/>
      <c r="H5" s="93"/>
      <c r="I5" s="93"/>
      <c r="J5" s="94"/>
    </row>
    <row r="6" spans="1:10" s="10" customFormat="1" ht="15.75">
      <c r="A6" s="65" t="s">
        <v>7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s="9" customFormat="1" ht="15" customHeight="1">
      <c r="A7" s="62" t="s">
        <v>37</v>
      </c>
      <c r="B7" s="63"/>
      <c r="C7" s="63"/>
      <c r="D7" s="63"/>
      <c r="E7" s="63"/>
      <c r="F7" s="63"/>
      <c r="G7" s="63"/>
      <c r="H7" s="63"/>
      <c r="I7" s="63"/>
      <c r="J7" s="64"/>
    </row>
    <row r="8" spans="1:10" s="9" customFormat="1" ht="15">
      <c r="A8" s="14"/>
      <c r="B8" s="15"/>
      <c r="C8" s="15"/>
      <c r="D8" s="15"/>
      <c r="E8" s="15"/>
      <c r="F8" s="15"/>
      <c r="G8" s="15"/>
      <c r="H8" s="15"/>
      <c r="I8" s="15"/>
      <c r="J8" s="47"/>
    </row>
    <row r="9" spans="1:10" s="9" customFormat="1" ht="15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s="9" customFormat="1" ht="15">
      <c r="A10" s="77"/>
      <c r="B10" s="78"/>
      <c r="C10" s="78"/>
      <c r="D10" s="78"/>
      <c r="E10" s="78"/>
      <c r="F10" s="78"/>
      <c r="G10" s="78"/>
      <c r="H10" s="78"/>
      <c r="I10" s="78"/>
      <c r="J10" s="79"/>
    </row>
    <row r="11" spans="1:10" s="9" customFormat="1" ht="38.25">
      <c r="A11" s="38" t="s">
        <v>8</v>
      </c>
      <c r="B11" s="17" t="s">
        <v>60</v>
      </c>
      <c r="C11" s="16" t="s">
        <v>9</v>
      </c>
      <c r="D11" s="16" t="s">
        <v>13</v>
      </c>
      <c r="E11" s="17" t="s">
        <v>46</v>
      </c>
      <c r="F11" s="18" t="s">
        <v>10</v>
      </c>
      <c r="G11" s="39" t="s">
        <v>67</v>
      </c>
      <c r="H11" s="16" t="s">
        <v>43</v>
      </c>
      <c r="I11" s="10"/>
      <c r="J11" s="40" t="s">
        <v>44</v>
      </c>
    </row>
    <row r="12" spans="1:10" s="9" customFormat="1" ht="15">
      <c r="A12" s="24"/>
      <c r="B12" s="21" t="s">
        <v>38</v>
      </c>
      <c r="C12" s="20" t="s">
        <v>16</v>
      </c>
      <c r="D12" s="20" t="s">
        <v>39</v>
      </c>
      <c r="E12" s="21" t="s">
        <v>40</v>
      </c>
      <c r="F12" s="22" t="s">
        <v>41</v>
      </c>
      <c r="G12" s="35" t="s">
        <v>42</v>
      </c>
      <c r="H12" s="20" t="s">
        <v>19</v>
      </c>
      <c r="I12" s="10"/>
      <c r="J12" s="41" t="s">
        <v>45</v>
      </c>
    </row>
    <row r="13" spans="1:10" s="9" customFormat="1" ht="15">
      <c r="A13" s="25">
        <v>1</v>
      </c>
      <c r="B13" s="19" t="s">
        <v>51</v>
      </c>
      <c r="C13" s="26" t="s">
        <v>14</v>
      </c>
      <c r="D13" s="26" t="s">
        <v>15</v>
      </c>
      <c r="E13" s="27">
        <v>10000</v>
      </c>
      <c r="F13" s="28" t="s">
        <v>48</v>
      </c>
      <c r="G13" s="36"/>
      <c r="H13" s="37">
        <v>60</v>
      </c>
      <c r="I13" s="10"/>
      <c r="J13" s="43">
        <f aca="true" t="shared" si="0" ref="J13:J36">SUM(G13*H13)</f>
        <v>0</v>
      </c>
    </row>
    <row r="14" spans="1:10" s="9" customFormat="1" ht="15">
      <c r="A14" s="25">
        <v>2</v>
      </c>
      <c r="B14" s="19" t="s">
        <v>17</v>
      </c>
      <c r="C14" s="26" t="s">
        <v>14</v>
      </c>
      <c r="D14" s="26" t="s">
        <v>18</v>
      </c>
      <c r="E14" s="27">
        <v>20000</v>
      </c>
      <c r="F14" s="28" t="s">
        <v>49</v>
      </c>
      <c r="G14" s="36"/>
      <c r="H14" s="37">
        <v>60</v>
      </c>
      <c r="I14" s="10"/>
      <c r="J14" s="43">
        <f t="shared" si="0"/>
        <v>0</v>
      </c>
    </row>
    <row r="15" spans="1:10" s="9" customFormat="1" ht="15">
      <c r="A15" s="25">
        <v>3</v>
      </c>
      <c r="B15" s="19" t="s">
        <v>17</v>
      </c>
      <c r="C15" s="26" t="s">
        <v>14</v>
      </c>
      <c r="D15" s="26" t="s">
        <v>18</v>
      </c>
      <c r="E15" s="27">
        <v>20000</v>
      </c>
      <c r="F15" s="28" t="s">
        <v>49</v>
      </c>
      <c r="G15" s="36"/>
      <c r="H15" s="37">
        <v>60</v>
      </c>
      <c r="I15" s="10"/>
      <c r="J15" s="43">
        <f t="shared" si="0"/>
        <v>0</v>
      </c>
    </row>
    <row r="16" spans="1:10" s="9" customFormat="1" ht="15">
      <c r="A16" s="25">
        <v>4</v>
      </c>
      <c r="B16" s="19" t="s">
        <v>17</v>
      </c>
      <c r="C16" s="26" t="s">
        <v>14</v>
      </c>
      <c r="D16" s="26" t="s">
        <v>18</v>
      </c>
      <c r="E16" s="27">
        <v>20000</v>
      </c>
      <c r="F16" s="28" t="s">
        <v>49</v>
      </c>
      <c r="G16" s="36"/>
      <c r="H16" s="37">
        <v>60</v>
      </c>
      <c r="I16" s="10"/>
      <c r="J16" s="43">
        <f t="shared" si="0"/>
        <v>0</v>
      </c>
    </row>
    <row r="17" spans="1:10" s="9" customFormat="1" ht="15">
      <c r="A17" s="25">
        <v>5</v>
      </c>
      <c r="B17" s="19" t="s">
        <v>17</v>
      </c>
      <c r="C17" s="26" t="s">
        <v>14</v>
      </c>
      <c r="D17" s="26" t="s">
        <v>18</v>
      </c>
      <c r="E17" s="27">
        <v>20000</v>
      </c>
      <c r="F17" s="28" t="s">
        <v>49</v>
      </c>
      <c r="G17" s="36"/>
      <c r="H17" s="37">
        <v>60</v>
      </c>
      <c r="I17" s="10"/>
      <c r="J17" s="43">
        <f t="shared" si="0"/>
        <v>0</v>
      </c>
    </row>
    <row r="18" spans="1:10" s="9" customFormat="1" ht="15">
      <c r="A18" s="25">
        <v>6</v>
      </c>
      <c r="B18" s="19" t="s">
        <v>17</v>
      </c>
      <c r="C18" s="26" t="s">
        <v>14</v>
      </c>
      <c r="D18" s="26" t="s">
        <v>18</v>
      </c>
      <c r="E18" s="27">
        <v>20000</v>
      </c>
      <c r="F18" s="28" t="s">
        <v>49</v>
      </c>
      <c r="G18" s="36"/>
      <c r="H18" s="37">
        <v>60</v>
      </c>
      <c r="I18" s="10"/>
      <c r="J18" s="43">
        <f t="shared" si="0"/>
        <v>0</v>
      </c>
    </row>
    <row r="19" spans="1:10" s="9" customFormat="1" ht="15">
      <c r="A19" s="25">
        <v>7</v>
      </c>
      <c r="B19" s="19" t="s">
        <v>17</v>
      </c>
      <c r="C19" s="26" t="s">
        <v>14</v>
      </c>
      <c r="D19" s="26" t="s">
        <v>18</v>
      </c>
      <c r="E19" s="27">
        <v>20000</v>
      </c>
      <c r="F19" s="28" t="s">
        <v>49</v>
      </c>
      <c r="G19" s="36"/>
      <c r="H19" s="37">
        <v>60</v>
      </c>
      <c r="I19" s="10"/>
      <c r="J19" s="43">
        <f t="shared" si="0"/>
        <v>0</v>
      </c>
    </row>
    <row r="20" spans="1:10" s="9" customFormat="1" ht="15">
      <c r="A20" s="25">
        <v>8</v>
      </c>
      <c r="B20" s="19" t="s">
        <v>17</v>
      </c>
      <c r="C20" s="26" t="s">
        <v>14</v>
      </c>
      <c r="D20" s="26" t="s">
        <v>18</v>
      </c>
      <c r="E20" s="27">
        <v>20000</v>
      </c>
      <c r="F20" s="28" t="s">
        <v>49</v>
      </c>
      <c r="G20" s="36"/>
      <c r="H20" s="37">
        <v>60</v>
      </c>
      <c r="I20" s="10"/>
      <c r="J20" s="43">
        <f t="shared" si="0"/>
        <v>0</v>
      </c>
    </row>
    <row r="21" spans="1:10" s="9" customFormat="1" ht="15">
      <c r="A21" s="25">
        <v>9</v>
      </c>
      <c r="B21" s="19" t="s">
        <v>17</v>
      </c>
      <c r="C21" s="26" t="s">
        <v>14</v>
      </c>
      <c r="D21" s="26" t="s">
        <v>18</v>
      </c>
      <c r="E21" s="27">
        <v>20000</v>
      </c>
      <c r="F21" s="28" t="s">
        <v>49</v>
      </c>
      <c r="G21" s="36"/>
      <c r="H21" s="37">
        <v>60</v>
      </c>
      <c r="I21" s="10"/>
      <c r="J21" s="43">
        <f t="shared" si="0"/>
        <v>0</v>
      </c>
    </row>
    <row r="22" spans="1:10" s="9" customFormat="1" ht="15">
      <c r="A22" s="25">
        <v>10</v>
      </c>
      <c r="B22" s="19" t="s">
        <v>17</v>
      </c>
      <c r="C22" s="26" t="s">
        <v>14</v>
      </c>
      <c r="D22" s="26" t="s">
        <v>18</v>
      </c>
      <c r="E22" s="27">
        <v>20000</v>
      </c>
      <c r="F22" s="28" t="s">
        <v>49</v>
      </c>
      <c r="G22" s="36"/>
      <c r="H22" s="37">
        <v>60</v>
      </c>
      <c r="I22" s="10"/>
      <c r="J22" s="43">
        <f t="shared" si="0"/>
        <v>0</v>
      </c>
    </row>
    <row r="23" spans="1:10" s="9" customFormat="1" ht="15">
      <c r="A23" s="25">
        <v>11</v>
      </c>
      <c r="B23" s="19" t="s">
        <v>17</v>
      </c>
      <c r="C23" s="26" t="s">
        <v>14</v>
      </c>
      <c r="D23" s="26" t="s">
        <v>18</v>
      </c>
      <c r="E23" s="27">
        <v>20000</v>
      </c>
      <c r="F23" s="28" t="s">
        <v>49</v>
      </c>
      <c r="G23" s="36"/>
      <c r="H23" s="37">
        <v>60</v>
      </c>
      <c r="I23" s="10"/>
      <c r="J23" s="43">
        <f t="shared" si="0"/>
        <v>0</v>
      </c>
    </row>
    <row r="24" spans="1:10" s="9" customFormat="1" ht="15">
      <c r="A24" s="25">
        <v>12</v>
      </c>
      <c r="B24" s="19" t="s">
        <v>17</v>
      </c>
      <c r="C24" s="26" t="s">
        <v>14</v>
      </c>
      <c r="D24" s="26" t="s">
        <v>18</v>
      </c>
      <c r="E24" s="27">
        <v>20000</v>
      </c>
      <c r="F24" s="28" t="s">
        <v>49</v>
      </c>
      <c r="G24" s="36"/>
      <c r="H24" s="37">
        <v>60</v>
      </c>
      <c r="I24" s="10"/>
      <c r="J24" s="43">
        <f t="shared" si="0"/>
        <v>0</v>
      </c>
    </row>
    <row r="25" spans="1:10" s="9" customFormat="1" ht="15">
      <c r="A25" s="25">
        <v>13</v>
      </c>
      <c r="B25" s="19" t="s">
        <v>20</v>
      </c>
      <c r="C25" s="29" t="s">
        <v>21</v>
      </c>
      <c r="D25" s="29" t="s">
        <v>22</v>
      </c>
      <c r="E25" s="27">
        <v>10000</v>
      </c>
      <c r="F25" s="28" t="s">
        <v>49</v>
      </c>
      <c r="G25" s="36"/>
      <c r="H25" s="37">
        <v>60</v>
      </c>
      <c r="I25" s="10"/>
      <c r="J25" s="43">
        <f t="shared" si="0"/>
        <v>0</v>
      </c>
    </row>
    <row r="26" spans="1:10" s="9" customFormat="1" ht="15">
      <c r="A26" s="25">
        <v>14</v>
      </c>
      <c r="B26" s="19" t="s">
        <v>17</v>
      </c>
      <c r="C26" s="26" t="s">
        <v>14</v>
      </c>
      <c r="D26" s="30">
        <v>70</v>
      </c>
      <c r="E26" s="27">
        <v>20000</v>
      </c>
      <c r="F26" s="28" t="s">
        <v>49</v>
      </c>
      <c r="G26" s="36"/>
      <c r="H26" s="37">
        <v>60</v>
      </c>
      <c r="I26" s="10"/>
      <c r="J26" s="43">
        <f t="shared" si="0"/>
        <v>0</v>
      </c>
    </row>
    <row r="27" spans="1:10" s="9" customFormat="1" ht="15">
      <c r="A27" s="25">
        <v>15</v>
      </c>
      <c r="B27" s="19" t="s">
        <v>52</v>
      </c>
      <c r="C27" s="29" t="s">
        <v>23</v>
      </c>
      <c r="D27" s="30" t="s">
        <v>24</v>
      </c>
      <c r="E27" s="27">
        <v>10000</v>
      </c>
      <c r="F27" s="28" t="s">
        <v>49</v>
      </c>
      <c r="G27" s="36"/>
      <c r="H27" s="37">
        <v>60</v>
      </c>
      <c r="I27" s="10"/>
      <c r="J27" s="43">
        <f t="shared" si="0"/>
        <v>0</v>
      </c>
    </row>
    <row r="28" spans="1:10" s="9" customFormat="1" ht="15">
      <c r="A28" s="25">
        <v>16</v>
      </c>
      <c r="B28" s="23" t="s">
        <v>25</v>
      </c>
      <c r="C28" s="26" t="s">
        <v>14</v>
      </c>
      <c r="D28" s="31" t="s">
        <v>26</v>
      </c>
      <c r="E28" s="32">
        <v>15000</v>
      </c>
      <c r="F28" s="28" t="s">
        <v>49</v>
      </c>
      <c r="G28" s="36"/>
      <c r="H28" s="37">
        <v>60</v>
      </c>
      <c r="I28" s="10"/>
      <c r="J28" s="43">
        <f t="shared" si="0"/>
        <v>0</v>
      </c>
    </row>
    <row r="29" spans="1:10" s="9" customFormat="1" ht="15">
      <c r="A29" s="25">
        <v>17</v>
      </c>
      <c r="B29" s="19" t="s">
        <v>27</v>
      </c>
      <c r="C29" s="30">
        <v>3000</v>
      </c>
      <c r="D29" s="30" t="s">
        <v>28</v>
      </c>
      <c r="E29" s="27">
        <v>20000</v>
      </c>
      <c r="F29" s="28" t="s">
        <v>49</v>
      </c>
      <c r="G29" s="36"/>
      <c r="H29" s="37">
        <v>60</v>
      </c>
      <c r="I29" s="10"/>
      <c r="J29" s="43">
        <f t="shared" si="0"/>
        <v>0</v>
      </c>
    </row>
    <row r="30" spans="1:10" s="9" customFormat="1" ht="15">
      <c r="A30" s="25">
        <v>18</v>
      </c>
      <c r="B30" s="19" t="s">
        <v>29</v>
      </c>
      <c r="C30" s="30">
        <v>3000</v>
      </c>
      <c r="D30" s="30" t="s">
        <v>28</v>
      </c>
      <c r="E30" s="27">
        <v>20000</v>
      </c>
      <c r="F30" s="28" t="s">
        <v>49</v>
      </c>
      <c r="G30" s="36"/>
      <c r="H30" s="37">
        <v>60</v>
      </c>
      <c r="I30" s="10"/>
      <c r="J30" s="43">
        <f t="shared" si="0"/>
        <v>0</v>
      </c>
    </row>
    <row r="31" spans="1:10" s="9" customFormat="1" ht="15">
      <c r="A31" s="25">
        <v>19</v>
      </c>
      <c r="B31" s="33" t="s">
        <v>30</v>
      </c>
      <c r="C31" s="34">
        <v>2000</v>
      </c>
      <c r="D31" s="34" t="s">
        <v>31</v>
      </c>
      <c r="E31" s="27">
        <v>40000</v>
      </c>
      <c r="F31" s="28" t="s">
        <v>49</v>
      </c>
      <c r="G31" s="36"/>
      <c r="H31" s="37">
        <v>60</v>
      </c>
      <c r="I31" s="10"/>
      <c r="J31" s="43">
        <f t="shared" si="0"/>
        <v>0</v>
      </c>
    </row>
    <row r="32" spans="1:10" s="9" customFormat="1" ht="15">
      <c r="A32" s="25">
        <v>20</v>
      </c>
      <c r="B32" s="33" t="s">
        <v>30</v>
      </c>
      <c r="C32" s="34">
        <v>2000</v>
      </c>
      <c r="D32" s="34" t="s">
        <v>31</v>
      </c>
      <c r="E32" s="27">
        <v>40000</v>
      </c>
      <c r="F32" s="28" t="s">
        <v>49</v>
      </c>
      <c r="G32" s="36"/>
      <c r="H32" s="37">
        <v>60</v>
      </c>
      <c r="I32" s="10"/>
      <c r="J32" s="43">
        <f t="shared" si="0"/>
        <v>0</v>
      </c>
    </row>
    <row r="33" spans="1:10" s="9" customFormat="1" ht="15">
      <c r="A33" s="25">
        <v>21</v>
      </c>
      <c r="B33" s="33" t="s">
        <v>30</v>
      </c>
      <c r="C33" s="33">
        <v>2000</v>
      </c>
      <c r="D33" s="34" t="s">
        <v>31</v>
      </c>
      <c r="E33" s="27">
        <v>40000</v>
      </c>
      <c r="F33" s="28" t="s">
        <v>49</v>
      </c>
      <c r="G33" s="36"/>
      <c r="H33" s="37">
        <v>60</v>
      </c>
      <c r="I33" s="10"/>
      <c r="J33" s="43">
        <f t="shared" si="0"/>
        <v>0</v>
      </c>
    </row>
    <row r="34" spans="1:10" s="9" customFormat="1" ht="15">
      <c r="A34" s="25">
        <v>22</v>
      </c>
      <c r="B34" s="33" t="s">
        <v>32</v>
      </c>
      <c r="C34" s="34" t="s">
        <v>33</v>
      </c>
      <c r="D34" s="34">
        <v>90</v>
      </c>
      <c r="E34" s="27">
        <v>10000</v>
      </c>
      <c r="F34" s="28" t="s">
        <v>49</v>
      </c>
      <c r="G34" s="36"/>
      <c r="H34" s="37">
        <v>60</v>
      </c>
      <c r="I34" s="10"/>
      <c r="J34" s="43">
        <f t="shared" si="0"/>
        <v>0</v>
      </c>
    </row>
    <row r="35" spans="1:10" s="9" customFormat="1" ht="15">
      <c r="A35" s="25">
        <v>23</v>
      </c>
      <c r="B35" s="23" t="s">
        <v>25</v>
      </c>
      <c r="C35" s="34" t="s">
        <v>14</v>
      </c>
      <c r="D35" s="34" t="s">
        <v>26</v>
      </c>
      <c r="E35" s="27">
        <v>15000</v>
      </c>
      <c r="F35" s="28" t="s">
        <v>49</v>
      </c>
      <c r="G35" s="36"/>
      <c r="H35" s="37">
        <v>60</v>
      </c>
      <c r="I35" s="10"/>
      <c r="J35" s="43">
        <f t="shared" si="0"/>
        <v>0</v>
      </c>
    </row>
    <row r="36" spans="1:10" s="9" customFormat="1" ht="15">
      <c r="A36" s="25">
        <v>24</v>
      </c>
      <c r="B36" s="33" t="s">
        <v>34</v>
      </c>
      <c r="C36" s="34" t="s">
        <v>35</v>
      </c>
      <c r="D36" s="34" t="s">
        <v>36</v>
      </c>
      <c r="E36" s="27">
        <v>20000</v>
      </c>
      <c r="F36" s="28" t="s">
        <v>49</v>
      </c>
      <c r="G36" s="36"/>
      <c r="H36" s="37">
        <v>60</v>
      </c>
      <c r="I36" s="10"/>
      <c r="J36" s="43">
        <f t="shared" si="0"/>
        <v>0</v>
      </c>
    </row>
    <row r="37" spans="1:10" s="9" customFormat="1" ht="15">
      <c r="A37" s="55"/>
      <c r="B37" s="56"/>
      <c r="C37" s="57"/>
      <c r="D37" s="57"/>
      <c r="E37" s="58"/>
      <c r="F37" s="59"/>
      <c r="G37" s="59"/>
      <c r="H37" s="61" t="s">
        <v>68</v>
      </c>
      <c r="I37" s="10"/>
      <c r="J37" s="43">
        <f>SUM(J13:J36)</f>
        <v>0</v>
      </c>
    </row>
    <row r="38" spans="1:10" s="9" customFormat="1" ht="15">
      <c r="A38" s="55"/>
      <c r="B38" s="56"/>
      <c r="C38" s="57"/>
      <c r="D38" s="57"/>
      <c r="E38" s="58"/>
      <c r="F38" s="59"/>
      <c r="G38" s="59"/>
      <c r="H38" s="60"/>
      <c r="I38" s="10"/>
      <c r="J38" s="10"/>
    </row>
    <row r="39" spans="1:10" s="9" customFormat="1" ht="15">
      <c r="A39" s="10"/>
      <c r="B39" s="50"/>
      <c r="C39" s="10"/>
      <c r="D39" s="10"/>
      <c r="E39" s="10"/>
      <c r="G39" s="10"/>
      <c r="H39" s="48" t="s">
        <v>53</v>
      </c>
      <c r="I39" s="10"/>
      <c r="J39" s="54">
        <f>IF(SUM(J13:J36)&gt;=940000,"ERRORE",SUM(J13:J36))</f>
        <v>0</v>
      </c>
    </row>
    <row r="40" spans="1:10" s="9" customFormat="1" ht="15">
      <c r="A40" s="10"/>
      <c r="B40" s="52" t="s">
        <v>11</v>
      </c>
      <c r="C40" s="4"/>
      <c r="D40" s="13"/>
      <c r="E40" s="12"/>
      <c r="F40" s="12"/>
      <c r="G40" s="10"/>
      <c r="H40" s="10"/>
      <c r="I40" s="10"/>
      <c r="J40" s="10"/>
    </row>
    <row r="41" spans="1:10" s="9" customFormat="1" ht="15">
      <c r="A41" s="10"/>
      <c r="B41" s="50"/>
      <c r="C41" s="5"/>
      <c r="D41" s="6"/>
      <c r="E41" s="6"/>
      <c r="F41" s="6"/>
      <c r="G41" s="10"/>
      <c r="H41" s="48" t="s">
        <v>61</v>
      </c>
      <c r="I41" s="10"/>
      <c r="J41" s="51">
        <f>IF(SUM(J13:J36)&gt;=940000,"ERRORE",ROUND((SUM($J$39/940000)*100)-100,3))</f>
        <v>-100</v>
      </c>
    </row>
    <row r="42" spans="1:4" ht="12.75" customHeight="1">
      <c r="A42" s="53"/>
      <c r="B42" s="3" t="s">
        <v>0</v>
      </c>
      <c r="C42" s="49"/>
      <c r="D42" s="2"/>
    </row>
    <row r="43" spans="1:2" ht="14.25">
      <c r="A43" s="3"/>
      <c r="B43" s="11" t="s">
        <v>63</v>
      </c>
    </row>
    <row r="44" spans="1:2" ht="14.25">
      <c r="A44" s="3"/>
      <c r="B44" s="11" t="s">
        <v>64</v>
      </c>
    </row>
    <row r="45" spans="1:2" ht="14.25">
      <c r="A45" s="3"/>
      <c r="B45" s="11"/>
    </row>
    <row r="46" spans="1:2" ht="14.25">
      <c r="A46" s="8"/>
      <c r="B46" s="11" t="s">
        <v>62</v>
      </c>
    </row>
    <row r="47" spans="1:2" ht="14.25">
      <c r="A47" s="8"/>
      <c r="B47" s="11"/>
    </row>
    <row r="48" spans="1:2" ht="14.25">
      <c r="A48" s="8"/>
      <c r="B48" s="11"/>
    </row>
    <row r="49" spans="1:5" ht="12.75">
      <c r="A49" s="2"/>
      <c r="B49" s="2"/>
      <c r="C49" s="2"/>
      <c r="D49" s="2"/>
      <c r="E49" s="2"/>
    </row>
    <row r="50" spans="1:8" ht="15">
      <c r="A50" s="42" t="s">
        <v>65</v>
      </c>
      <c r="C50" s="51">
        <f>IF(SUM($J$41&gt;=0),"ERRORE",J41)</f>
        <v>-100</v>
      </c>
      <c r="D50" s="42" t="s">
        <v>54</v>
      </c>
      <c r="H50" s="2"/>
    </row>
    <row r="51" ht="12.75">
      <c r="A51" s="42" t="s">
        <v>55</v>
      </c>
    </row>
    <row r="52" spans="1:10" ht="12.75" customHeight="1">
      <c r="A52" s="91" t="s">
        <v>66</v>
      </c>
      <c r="B52" s="91"/>
      <c r="C52" s="91"/>
      <c r="D52" s="91"/>
      <c r="E52" s="91"/>
      <c r="F52" s="91"/>
      <c r="G52" s="91"/>
      <c r="H52" s="91"/>
      <c r="I52" s="91"/>
      <c r="J52" s="91"/>
    </row>
    <row r="55" spans="1:7" ht="12.75">
      <c r="A55" s="7" t="s">
        <v>1</v>
      </c>
      <c r="G55" s="7" t="s">
        <v>2</v>
      </c>
    </row>
    <row r="61" s="46" customFormat="1" ht="12.75">
      <c r="A61" s="42"/>
    </row>
    <row r="62" s="46" customFormat="1" ht="12.75">
      <c r="A62" s="42"/>
    </row>
    <row r="63" spans="1:10" ht="30" customHeight="1">
      <c r="A63" s="90" t="s">
        <v>56</v>
      </c>
      <c r="B63" s="90"/>
      <c r="C63" s="90"/>
      <c r="D63" s="90"/>
      <c r="E63" s="90"/>
      <c r="F63" s="90"/>
      <c r="G63" s="90"/>
      <c r="H63" s="90"/>
      <c r="I63" s="90"/>
      <c r="J63" s="90"/>
    </row>
    <row r="64" spans="1:10" s="44" customFormat="1" ht="30" customHeight="1">
      <c r="A64" s="80" t="s">
        <v>57</v>
      </c>
      <c r="B64" s="80"/>
      <c r="C64" s="80"/>
      <c r="D64" s="80"/>
      <c r="E64" s="80"/>
      <c r="F64" s="80"/>
      <c r="G64" s="80"/>
      <c r="H64" s="80"/>
      <c r="I64" s="80"/>
      <c r="J64" s="80"/>
    </row>
    <row r="65" spans="1:10" s="44" customFormat="1" ht="30" customHeight="1">
      <c r="A65" s="80" t="s">
        <v>58</v>
      </c>
      <c r="B65" s="80"/>
      <c r="C65" s="80"/>
      <c r="D65" s="80"/>
      <c r="E65" s="80"/>
      <c r="F65" s="80"/>
      <c r="G65" s="80"/>
      <c r="H65" s="80"/>
      <c r="I65" s="80"/>
      <c r="J65" s="80"/>
    </row>
    <row r="66" spans="1:10" s="44" customFormat="1" ht="30" customHeight="1">
      <c r="A66" s="80" t="s">
        <v>59</v>
      </c>
      <c r="B66" s="80"/>
      <c r="C66" s="80"/>
      <c r="D66" s="80"/>
      <c r="E66" s="80"/>
      <c r="F66" s="80"/>
      <c r="G66" s="80"/>
      <c r="H66" s="80"/>
      <c r="I66" s="80"/>
      <c r="J66" s="80"/>
    </row>
    <row r="67" spans="1:10" s="45" customFormat="1" ht="30" customHeight="1">
      <c r="A67" s="80" t="s">
        <v>47</v>
      </c>
      <c r="B67" s="80"/>
      <c r="C67" s="80"/>
      <c r="D67" s="80"/>
      <c r="E67" s="80"/>
      <c r="F67" s="80"/>
      <c r="G67" s="80"/>
      <c r="H67" s="80"/>
      <c r="I67" s="80"/>
      <c r="J67" s="80"/>
    </row>
  </sheetData>
  <sheetProtection/>
  <mergeCells count="15">
    <mergeCell ref="A66:J66"/>
    <mergeCell ref="A67:J67"/>
    <mergeCell ref="A1:J1"/>
    <mergeCell ref="A2:J2"/>
    <mergeCell ref="A3:J3"/>
    <mergeCell ref="A63:J63"/>
    <mergeCell ref="A64:J64"/>
    <mergeCell ref="A52:J52"/>
    <mergeCell ref="A5:J5"/>
    <mergeCell ref="A7:J7"/>
    <mergeCell ref="A6:J6"/>
    <mergeCell ref="G4:J4"/>
    <mergeCell ref="A4:F4"/>
    <mergeCell ref="A9:J10"/>
    <mergeCell ref="A65:J65"/>
  </mergeCells>
  <printOptions/>
  <pageMargins left="0" right="0" top="0.1968503937007874" bottom="0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Autostrada BS-PD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gardcl1</dc:creator>
  <cp:keywords/>
  <dc:description/>
  <cp:lastModifiedBy> </cp:lastModifiedBy>
  <cp:lastPrinted>2010-08-05T13:32:51Z</cp:lastPrinted>
  <dcterms:created xsi:type="dcterms:W3CDTF">2006-03-20T13:47:01Z</dcterms:created>
  <dcterms:modified xsi:type="dcterms:W3CDTF">2010-08-05T13:32:56Z</dcterms:modified>
  <cp:category/>
  <cp:version/>
  <cp:contentType/>
  <cp:contentStatus/>
</cp:coreProperties>
</file>